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a.casillas\Documents\Desktop\05.- SIRET\"/>
    </mc:Choice>
  </mc:AlternateContent>
  <bookViews>
    <workbookView xWindow="-105" yWindow="-105" windowWidth="23250" windowHeight="12450" tabRatio="885"/>
  </bookViews>
  <sheets>
    <sheet name="COG" sheetId="6" r:id="rId1"/>
  </sheets>
  <definedNames>
    <definedName name="_xlnm._FilterDatabase" localSheetId="0" hidden="1">COG!$A$4:$A$76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6" l="1"/>
  <c r="G74" i="6"/>
  <c r="G73" i="6"/>
  <c r="G72" i="6"/>
  <c r="G71" i="6"/>
  <c r="G70" i="6"/>
  <c r="G69" i="6"/>
  <c r="C75" i="6"/>
  <c r="C74" i="6"/>
  <c r="C73" i="6"/>
  <c r="C72" i="6"/>
  <c r="C71" i="6"/>
  <c r="C70" i="6"/>
  <c r="C69" i="6"/>
  <c r="D68" i="6"/>
  <c r="E68" i="6"/>
  <c r="F68" i="6"/>
  <c r="B68" i="6"/>
  <c r="G67" i="6"/>
  <c r="G66" i="6"/>
  <c r="G65" i="6"/>
  <c r="C67" i="6"/>
  <c r="C66" i="6"/>
  <c r="C65" i="6"/>
  <c r="D64" i="6"/>
  <c r="E64" i="6"/>
  <c r="F64" i="6"/>
  <c r="B64" i="6"/>
  <c r="G63" i="6"/>
  <c r="G62" i="6"/>
  <c r="G61" i="6"/>
  <c r="G60" i="6"/>
  <c r="G59" i="6"/>
  <c r="G58" i="6"/>
  <c r="G57" i="6"/>
  <c r="C63" i="6"/>
  <c r="C62" i="6"/>
  <c r="C61" i="6"/>
  <c r="C60" i="6"/>
  <c r="C59" i="6"/>
  <c r="C58" i="6"/>
  <c r="C57" i="6"/>
  <c r="D56" i="6"/>
  <c r="E56" i="6"/>
  <c r="F56" i="6"/>
  <c r="B56" i="6"/>
  <c r="G55" i="6"/>
  <c r="G54" i="6"/>
  <c r="G53" i="6"/>
  <c r="C55" i="6"/>
  <c r="C54" i="6"/>
  <c r="C53" i="6"/>
  <c r="D52" i="6"/>
  <c r="E52" i="6"/>
  <c r="F52" i="6"/>
  <c r="B52" i="6"/>
  <c r="G51" i="6"/>
  <c r="G50" i="6"/>
  <c r="G49" i="6"/>
  <c r="G48" i="6"/>
  <c r="G47" i="6"/>
  <c r="G46" i="6"/>
  <c r="G45" i="6"/>
  <c r="G44" i="6"/>
  <c r="G43" i="6"/>
  <c r="C51" i="6"/>
  <c r="C50" i="6"/>
  <c r="C49" i="6"/>
  <c r="C48" i="6"/>
  <c r="C47" i="6"/>
  <c r="C46" i="6"/>
  <c r="C45" i="6"/>
  <c r="C44" i="6"/>
  <c r="C43" i="6"/>
  <c r="F42" i="6"/>
  <c r="E42" i="6"/>
  <c r="D42" i="6"/>
  <c r="B42" i="6"/>
  <c r="G68" i="6" l="1"/>
  <c r="G64" i="6"/>
  <c r="G42" i="6"/>
  <c r="C42" i="6"/>
  <c r="C52" i="6"/>
  <c r="G52" i="6"/>
  <c r="C68" i="6"/>
  <c r="G56" i="6"/>
  <c r="C56" i="6"/>
  <c r="C64" i="6"/>
  <c r="G41" i="6"/>
  <c r="G40" i="6"/>
  <c r="G39" i="6"/>
  <c r="G38" i="6"/>
  <c r="G37" i="6"/>
  <c r="G36" i="6"/>
  <c r="G35" i="6"/>
  <c r="G34" i="6"/>
  <c r="G33" i="6"/>
  <c r="C41" i="6"/>
  <c r="C40" i="6"/>
  <c r="C39" i="6"/>
  <c r="C38" i="6"/>
  <c r="C37" i="6"/>
  <c r="C36" i="6"/>
  <c r="C35" i="6"/>
  <c r="C34" i="6"/>
  <c r="C33" i="6"/>
  <c r="D32" i="6"/>
  <c r="E32" i="6"/>
  <c r="F32" i="6"/>
  <c r="B32" i="6"/>
  <c r="G31" i="6"/>
  <c r="G30" i="6"/>
  <c r="G29" i="6"/>
  <c r="G28" i="6"/>
  <c r="G27" i="6"/>
  <c r="G26" i="6"/>
  <c r="G25" i="6"/>
  <c r="G24" i="6"/>
  <c r="G23" i="6"/>
  <c r="C31" i="6"/>
  <c r="C30" i="6"/>
  <c r="C29" i="6"/>
  <c r="C28" i="6"/>
  <c r="C27" i="6"/>
  <c r="C26" i="6"/>
  <c r="C25" i="6"/>
  <c r="C24" i="6"/>
  <c r="C23" i="6"/>
  <c r="C22" i="6" s="1"/>
  <c r="D22" i="6"/>
  <c r="E22" i="6"/>
  <c r="F22" i="6"/>
  <c r="B22" i="6"/>
  <c r="G21" i="6"/>
  <c r="G20" i="6"/>
  <c r="G19" i="6"/>
  <c r="G18" i="6"/>
  <c r="G17" i="6"/>
  <c r="G16" i="6"/>
  <c r="G15" i="6"/>
  <c r="G14" i="6"/>
  <c r="G13" i="6"/>
  <c r="C21" i="6"/>
  <c r="C20" i="6"/>
  <c r="C19" i="6"/>
  <c r="C18" i="6"/>
  <c r="C17" i="6"/>
  <c r="C16" i="6"/>
  <c r="C15" i="6"/>
  <c r="C14" i="6"/>
  <c r="C13" i="6"/>
  <c r="D12" i="6"/>
  <c r="E12" i="6"/>
  <c r="F12" i="6"/>
  <c r="B12" i="6"/>
  <c r="G10" i="6"/>
  <c r="G11" i="6"/>
  <c r="C10" i="6"/>
  <c r="C11" i="6"/>
  <c r="G6" i="6"/>
  <c r="G7" i="6"/>
  <c r="G8" i="6"/>
  <c r="G9" i="6"/>
  <c r="G5" i="6"/>
  <c r="G12" i="6" l="1"/>
  <c r="G32" i="6"/>
  <c r="G22" i="6"/>
  <c r="C32" i="6"/>
  <c r="C12" i="6"/>
  <c r="D4" i="6"/>
  <c r="D76" i="6" s="1"/>
  <c r="E4" i="6"/>
  <c r="E76" i="6" s="1"/>
  <c r="F4" i="6"/>
  <c r="F76" i="6" s="1"/>
  <c r="G4" i="6"/>
  <c r="B4" i="6"/>
  <c r="B76" i="6" s="1"/>
  <c r="C6" i="6"/>
  <c r="C7" i="6"/>
  <c r="C8" i="6"/>
  <c r="C9" i="6"/>
  <c r="C5" i="6"/>
  <c r="C4" i="6" l="1"/>
  <c r="C76" i="6" s="1"/>
  <c r="G76" i="6"/>
</calcChain>
</file>

<file path=xl/sharedStrings.xml><?xml version="1.0" encoding="utf-8"?>
<sst xmlns="http://schemas.openxmlformats.org/spreadsheetml/2006/main" count="86" uniqueCount="86">
  <si>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</si>
  <si>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</si>
  <si>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</si>
  <si>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</si>
  <si>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</si>
  <si>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</si>
  <si>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</si>
  <si>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</si>
  <si>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</si>
  <si>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</si>
  <si>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</si>
  <si>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</si>
  <si>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</si>
  <si>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</si>
  <si>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</si>
  <si>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</si>
  <si>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</si>
  <si>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</si>
  <si>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</si>
  <si>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</si>
  <si>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</si>
  <si>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</si>
  <si>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</si>
  <si>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</si>
  <si>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</si>
  <si>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</si>
  <si>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</si>
  <si>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</si>
  <si>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</si>
  <si>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</si>
  <si>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</si>
  <si>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</si>
  <si>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</si>
  <si>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</si>
  <si>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</si>
  <si>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</si>
  <si>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</si>
  <si>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</si>
  <si>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</si>
  <si>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</si>
  <si>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</si>
  <si>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</si>
  <si>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</si>
  <si>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</si>
  <si>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</si>
  <si>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</si>
  <si>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</si>
  <si>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</si>
  <si>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</si>
  <si>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</si>
  <si>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</si>
  <si>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</si>
  <si>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</si>
  <si>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</si>
  <si>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</si>
  <si>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</si>
  <si>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</si>
  <si>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</si>
  <si>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</si>
  <si>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</si>
  <si>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</si>
  <si>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</si>
  <si>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</si>
  <si>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</si>
  <si>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</si>
  <si>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</si>
  <si>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</si>
  <si>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</si>
  <si>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</si>
  <si>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</si>
  <si>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</si>
  <si>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</si>
  <si>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</si>
  <si>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</si>
  <si>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</si>
  <si>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</si>
  <si>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</si>
  <si>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</si>
  <si>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</si>
  <si>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</si>
  <si>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</si>
  <si>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 xml:space="preserve">PRESIDENTA MUNICIPAL                                                                                         </t>
  </si>
  <si>
    <t xml:space="preserve">TESORERA MUNICIPAL               </t>
  </si>
  <si>
    <t>MTRA. ALEJANDRA GUTIÉRREZ CAMPOS</t>
  </si>
  <si>
    <t>C.P. GRACIELA RODRÍGUEZ FLORES</t>
  </si>
  <si>
    <t>Municipio de León, Guanajuato
Estado Analítico del Ejercicio del Presupuesto de Egresos
Clasificación por Objeto del Gasto (Capítulo y Concepto)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</si>
</sst>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6" fillId="0" borderId="1" xfId="0" applyFont="1" applyBorder="1" applyAlignment="1">
      <alignment horizontal="left"/>
    </xf>
    <xf numFmtId="0" fontId="8" fillId="0" borderId="0" xfId="7" applyFont="1" applyAlignment="1" applyProtection="1">
      <alignment vertical="top"/>
      <protection locked="0"/>
    </xf>
    <xf numFmtId="165" fontId="9" fillId="0" borderId="8" xfId="2" applyNumberFormat="1" applyFont="1" applyBorder="1" applyAlignment="1" applyProtection="1">
      <alignment horizontal="center" vertical="top" wrapText="1"/>
      <protection locked="0"/>
    </xf>
    <xf numFmtId="165" fontId="9" fillId="0" borderId="0" xfId="2" applyNumberFormat="1" applyFont="1" applyBorder="1" applyAlignment="1" applyProtection="1">
      <alignment horizontal="center" vertical="top" wrapText="1"/>
      <protection locked="0"/>
    </xf>
    <xf numFmtId="3" fontId="2" fillId="0" borderId="11" xfId="0" applyNumberFormat="1" applyFont="1" applyBorder="1" applyProtection="1">
      <protection locked="0"/>
    </xf>
    <xf numFmtId="3" fontId="6" fillId="0" borderId="4" xfId="0" applyNumberFormat="1" applyFont="1" applyBorder="1" applyProtection="1">
      <protection locked="0"/>
    </xf>
    <xf numFmtId="0" fontId="6" fillId="2" borderId="9" xfId="9" applyFont="1" applyFill="1" applyBorder="1" applyAlignment="1">
      <alignment horizontal="center" vertical="center"/>
    </xf>
    <xf numFmtId="0" fontId="6" fillId="2" borderId="10" xfId="9" applyFont="1" applyFill="1" applyBorder="1" applyAlignment="1">
      <alignment horizontal="center" vertical="center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2" fillId="0" borderId="1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6" fillId="0" borderId="12" xfId="0" applyFont="1" applyBorder="1" applyAlignment="1" applyProtection="1">
      <alignment horizontal="left" indent="2"/>
      <protection locked="0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165" fontId="9" fillId="0" borderId="8" xfId="2" applyNumberFormat="1" applyFont="1" applyBorder="1" applyAlignment="1" applyProtection="1">
      <alignment horizontal="center" vertical="top" wrapText="1"/>
      <protection locked="0"/>
    </xf>
    <xf numFmtId="165" fontId="9" fillId="0" borderId="0" xfId="2" applyNumberFormat="1" applyFont="1" applyBorder="1" applyAlignment="1" applyProtection="1">
      <alignment horizontal="center" vertical="top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4.95" customHeight="1" x14ac:dyDescent="0.2">
      <c r="A1" s="19" t="s">
        <v>85</v>
      </c>
      <c r="B1" s="20"/>
      <c r="C1" s="20"/>
      <c r="D1" s="20"/>
      <c r="E1" s="20"/>
      <c r="F1" s="20"/>
      <c r="G1" s="21"/>
    </row>
    <row r="2" spans="1:7" x14ac:dyDescent="0.2">
      <c r="A2" s="12"/>
      <c r="B2" s="3" t="s">
        <v>0</v>
      </c>
      <c r="C2" s="4"/>
      <c r="D2" s="4"/>
      <c r="E2" s="4"/>
      <c r="F2" s="5"/>
      <c r="G2" s="24" t="s">
        <v>1</v>
      </c>
    </row>
    <row r="3" spans="1:7" ht="24.95" customHeight="1" x14ac:dyDescent="0.2">
      <c r="A3" s="13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5"/>
    </row>
    <row r="4" spans="1:7" x14ac:dyDescent="0.2">
      <c r="A4" s="6" t="s">
        <v>11</v>
      </c>
      <c r="B4" s="14">
        <f>SUM(B5:B11)</f>
        <v>3763656933.71</v>
      </c>
      <c r="C4" s="14">
        <f t="shared" ref="C4:G4" si="0">SUM(C5:C11)</f>
        <v>-54384045.810001284</v>
      </c>
      <c r="D4" s="14">
        <f t="shared" si="0"/>
        <v>3709272887.8999987</v>
      </c>
      <c r="E4" s="14">
        <f t="shared" si="0"/>
        <v>1604708450.1499996</v>
      </c>
      <c r="F4" s="14">
        <f t="shared" si="0"/>
        <v>1520632257.5599997</v>
      </c>
      <c r="G4" s="14">
        <f t="shared" si="0"/>
        <v>2104564437.7499995</v>
      </c>
    </row>
    <row r="5" spans="1:7" x14ac:dyDescent="0.2">
      <c r="A5" s="16" t="s">
        <v>12</v>
      </c>
      <c r="B5" s="10">
        <v>1702530483.9000003</v>
      </c>
      <c r="C5" s="10">
        <f>D5-B5</f>
        <v>-164653788.99000049</v>
      </c>
      <c r="D5" s="10">
        <v>1537876694.9099998</v>
      </c>
      <c r="E5" s="10">
        <v>702216559.8599999</v>
      </c>
      <c r="F5" s="10">
        <v>702024191.66999984</v>
      </c>
      <c r="G5" s="10">
        <f>D5-E5</f>
        <v>835660135.04999995</v>
      </c>
    </row>
    <row r="6" spans="1:7" x14ac:dyDescent="0.2">
      <c r="A6" s="16" t="s">
        <v>13</v>
      </c>
      <c r="B6" s="10">
        <v>26000000.039999999</v>
      </c>
      <c r="C6" s="10">
        <f t="shared" ref="C6:C69" si="1">D6-B6</f>
        <v>34364086.710000001</v>
      </c>
      <c r="D6" s="10">
        <v>60364086.75</v>
      </c>
      <c r="E6" s="10">
        <v>47028786.590000004</v>
      </c>
      <c r="F6" s="10">
        <v>47028786.590000004</v>
      </c>
      <c r="G6" s="10">
        <f t="shared" ref="G6:G69" si="2">D6-E6</f>
        <v>13335300.159999996</v>
      </c>
    </row>
    <row r="7" spans="1:7" x14ac:dyDescent="0.2">
      <c r="A7" s="16" t="s">
        <v>14</v>
      </c>
      <c r="B7" s="10">
        <v>371399956.42999977</v>
      </c>
      <c r="C7" s="10">
        <f t="shared" si="1"/>
        <v>5889.3799999952316</v>
      </c>
      <c r="D7" s="10">
        <v>371405845.80999976</v>
      </c>
      <c r="E7" s="10">
        <v>64119582.49000001</v>
      </c>
      <c r="F7" s="10">
        <v>63759960.600000016</v>
      </c>
      <c r="G7" s="10">
        <f t="shared" si="2"/>
        <v>307286263.31999975</v>
      </c>
    </row>
    <row r="8" spans="1:7" x14ac:dyDescent="0.2">
      <c r="A8" s="16" t="s">
        <v>15</v>
      </c>
      <c r="B8" s="10">
        <v>803343523.14999986</v>
      </c>
      <c r="C8" s="10">
        <f t="shared" si="1"/>
        <v>-12383090.809999943</v>
      </c>
      <c r="D8" s="10">
        <v>790960432.33999991</v>
      </c>
      <c r="E8" s="10">
        <v>332735490.30000001</v>
      </c>
      <c r="F8" s="10">
        <v>254351221.81999993</v>
      </c>
      <c r="G8" s="10">
        <f t="shared" si="2"/>
        <v>458224942.0399999</v>
      </c>
    </row>
    <row r="9" spans="1:7" x14ac:dyDescent="0.2">
      <c r="A9" s="16" t="s">
        <v>16</v>
      </c>
      <c r="B9" s="10">
        <v>860382970.19000018</v>
      </c>
      <c r="C9" s="10">
        <f t="shared" si="1"/>
        <v>88282857.899999142</v>
      </c>
      <c r="D9" s="10">
        <v>948665828.08999932</v>
      </c>
      <c r="E9" s="10">
        <v>458608030.90999961</v>
      </c>
      <c r="F9" s="10">
        <v>453468096.87999982</v>
      </c>
      <c r="G9" s="10">
        <f t="shared" si="2"/>
        <v>490057797.17999971</v>
      </c>
    </row>
    <row r="10" spans="1:7" x14ac:dyDescent="0.2">
      <c r="A10" s="16" t="s">
        <v>17</v>
      </c>
      <c r="B10" s="10">
        <v>0</v>
      </c>
      <c r="C10" s="10">
        <f t="shared" si="1"/>
        <v>0</v>
      </c>
      <c r="D10" s="10">
        <v>0</v>
      </c>
      <c r="E10" s="10">
        <v>0</v>
      </c>
      <c r="F10" s="10">
        <v>0</v>
      </c>
      <c r="G10" s="10">
        <f t="shared" si="2"/>
        <v>0</v>
      </c>
    </row>
    <row r="11" spans="1:7" x14ac:dyDescent="0.2">
      <c r="A11" s="16" t="s">
        <v>18</v>
      </c>
      <c r="B11" s="10">
        <v>0</v>
      </c>
      <c r="C11" s="10">
        <f t="shared" si="1"/>
        <v>0</v>
      </c>
      <c r="D11" s="10">
        <v>0</v>
      </c>
      <c r="E11" s="10">
        <v>0</v>
      </c>
      <c r="F11" s="10">
        <v>0</v>
      </c>
      <c r="G11" s="10">
        <f t="shared" si="2"/>
        <v>0</v>
      </c>
    </row>
    <row r="12" spans="1:7" x14ac:dyDescent="0.2">
      <c r="A12" s="6" t="s">
        <v>19</v>
      </c>
      <c r="B12" s="15">
        <f>SUM(B13:B21)</f>
        <v>395508685.04000008</v>
      </c>
      <c r="C12" s="15">
        <f t="shared" ref="C12:G12" si="3">SUM(C13:C21)</f>
        <v>101347335.09000009</v>
      </c>
      <c r="D12" s="15">
        <f t="shared" si="3"/>
        <v>496856020.13000017</v>
      </c>
      <c r="E12" s="15">
        <f t="shared" si="3"/>
        <v>121385485.81999998</v>
      </c>
      <c r="F12" s="15">
        <f t="shared" si="3"/>
        <v>112841049.34999998</v>
      </c>
      <c r="G12" s="15">
        <f t="shared" si="3"/>
        <v>375470534.31000018</v>
      </c>
    </row>
    <row r="13" spans="1:7" x14ac:dyDescent="0.2">
      <c r="A13" s="16" t="s">
        <v>20</v>
      </c>
      <c r="B13" s="10">
        <v>17683567.879999999</v>
      </c>
      <c r="C13" s="10">
        <f t="shared" si="1"/>
        <v>1980152.5199999958</v>
      </c>
      <c r="D13" s="10">
        <v>19663720.399999995</v>
      </c>
      <c r="E13" s="10">
        <v>3644153.4099999988</v>
      </c>
      <c r="F13" s="10">
        <v>3548434.3299999991</v>
      </c>
      <c r="G13" s="10">
        <f t="shared" si="2"/>
        <v>16019566.989999996</v>
      </c>
    </row>
    <row r="14" spans="1:7" x14ac:dyDescent="0.2">
      <c r="A14" s="16" t="s">
        <v>21</v>
      </c>
      <c r="B14" s="10">
        <v>27307638.210000001</v>
      </c>
      <c r="C14" s="10">
        <f t="shared" si="1"/>
        <v>920517.90000000596</v>
      </c>
      <c r="D14" s="10">
        <v>28228156.110000007</v>
      </c>
      <c r="E14" s="10">
        <v>8339275.799999997</v>
      </c>
      <c r="F14" s="10">
        <v>8171774.5199999977</v>
      </c>
      <c r="G14" s="10">
        <f t="shared" si="2"/>
        <v>19888880.31000001</v>
      </c>
    </row>
    <row r="15" spans="1:7" x14ac:dyDescent="0.2">
      <c r="A15" s="16" t="s">
        <v>22</v>
      </c>
      <c r="B15" s="10">
        <v>2247518</v>
      </c>
      <c r="C15" s="10">
        <f t="shared" si="1"/>
        <v>1261229.6299999999</v>
      </c>
      <c r="D15" s="10">
        <v>3508747.63</v>
      </c>
      <c r="E15" s="10">
        <v>522966.75</v>
      </c>
      <c r="F15" s="10">
        <v>522966.75</v>
      </c>
      <c r="G15" s="10">
        <f t="shared" si="2"/>
        <v>2985780.88</v>
      </c>
    </row>
    <row r="16" spans="1:7" x14ac:dyDescent="0.2">
      <c r="A16" s="16" t="s">
        <v>23</v>
      </c>
      <c r="B16" s="10">
        <v>37854649.370000005</v>
      </c>
      <c r="C16" s="10">
        <f t="shared" si="1"/>
        <v>21893451.219999991</v>
      </c>
      <c r="D16" s="10">
        <v>59748100.589999996</v>
      </c>
      <c r="E16" s="10">
        <v>11646740.279999992</v>
      </c>
      <c r="F16" s="10">
        <v>9145297.2999999952</v>
      </c>
      <c r="G16" s="10">
        <f t="shared" si="2"/>
        <v>48101360.310000002</v>
      </c>
    </row>
    <row r="17" spans="1:7" x14ac:dyDescent="0.2">
      <c r="A17" s="16" t="s">
        <v>24</v>
      </c>
      <c r="B17" s="10">
        <v>32419634.609999999</v>
      </c>
      <c r="C17" s="10">
        <f t="shared" si="1"/>
        <v>2189915.7500000075</v>
      </c>
      <c r="D17" s="10">
        <v>34609550.360000007</v>
      </c>
      <c r="E17" s="10">
        <v>3952375.41</v>
      </c>
      <c r="F17" s="10">
        <v>3929575.87</v>
      </c>
      <c r="G17" s="10">
        <f t="shared" si="2"/>
        <v>30657174.950000007</v>
      </c>
    </row>
    <row r="18" spans="1:7" x14ac:dyDescent="0.2">
      <c r="A18" s="16" t="s">
        <v>25</v>
      </c>
      <c r="B18" s="10">
        <v>171472037.98000008</v>
      </c>
      <c r="C18" s="10">
        <f t="shared" si="1"/>
        <v>59251397.540000081</v>
      </c>
      <c r="D18" s="10">
        <v>230723435.52000016</v>
      </c>
      <c r="E18" s="10">
        <v>60891818.829999991</v>
      </c>
      <c r="F18" s="10">
        <v>55544914.979999989</v>
      </c>
      <c r="G18" s="10">
        <f t="shared" si="2"/>
        <v>169831616.69000018</v>
      </c>
    </row>
    <row r="19" spans="1:7" x14ac:dyDescent="0.2">
      <c r="A19" s="16" t="s">
        <v>26</v>
      </c>
      <c r="B19" s="10">
        <v>46188595.829999998</v>
      </c>
      <c r="C19" s="10">
        <f t="shared" si="1"/>
        <v>-7406565.2999999821</v>
      </c>
      <c r="D19" s="10">
        <v>38782030.530000016</v>
      </c>
      <c r="E19" s="10">
        <v>6319660.790000001</v>
      </c>
      <c r="F19" s="10">
        <v>6313326.0300000012</v>
      </c>
      <c r="G19" s="10">
        <f t="shared" si="2"/>
        <v>32462369.740000017</v>
      </c>
    </row>
    <row r="20" spans="1:7" x14ac:dyDescent="0.2">
      <c r="A20" s="16" t="s">
        <v>27</v>
      </c>
      <c r="B20" s="10">
        <v>32059725</v>
      </c>
      <c r="C20" s="10">
        <f t="shared" si="1"/>
        <v>20039702.75</v>
      </c>
      <c r="D20" s="10">
        <v>52099427.75</v>
      </c>
      <c r="E20" s="10">
        <v>20544578.439999998</v>
      </c>
      <c r="F20" s="10">
        <v>20291698.439999998</v>
      </c>
      <c r="G20" s="10">
        <f t="shared" si="2"/>
        <v>31554849.310000002</v>
      </c>
    </row>
    <row r="21" spans="1:7" x14ac:dyDescent="0.2">
      <c r="A21" s="16" t="s">
        <v>28</v>
      </c>
      <c r="B21" s="10">
        <v>28275318.160000008</v>
      </c>
      <c r="C21" s="10">
        <f t="shared" si="1"/>
        <v>1217533.0799999908</v>
      </c>
      <c r="D21" s="10">
        <v>29492851.239999998</v>
      </c>
      <c r="E21" s="10">
        <v>5523916.1099999985</v>
      </c>
      <c r="F21" s="10">
        <v>5373061.129999998</v>
      </c>
      <c r="G21" s="10">
        <f t="shared" si="2"/>
        <v>23968935.129999999</v>
      </c>
    </row>
    <row r="22" spans="1:7" x14ac:dyDescent="0.2">
      <c r="A22" s="6" t="s">
        <v>29</v>
      </c>
      <c r="B22" s="15">
        <f>SUM(B23:B31)</f>
        <v>2017608146.3299997</v>
      </c>
      <c r="C22" s="15">
        <f t="shared" ref="C22:G22" si="4">SUM(C23:C31)</f>
        <v>287710455.50000066</v>
      </c>
      <c r="D22" s="15">
        <f t="shared" si="4"/>
        <v>2305318601.8300004</v>
      </c>
      <c r="E22" s="15">
        <f t="shared" si="4"/>
        <v>880042045.34000015</v>
      </c>
      <c r="F22" s="15">
        <f t="shared" si="4"/>
        <v>867558336.17999983</v>
      </c>
      <c r="G22" s="15">
        <f t="shared" si="4"/>
        <v>1425276556.49</v>
      </c>
    </row>
    <row r="23" spans="1:7" x14ac:dyDescent="0.2">
      <c r="A23" s="16" t="s">
        <v>30</v>
      </c>
      <c r="B23" s="10">
        <v>256872920.66</v>
      </c>
      <c r="C23" s="10">
        <f t="shared" si="1"/>
        <v>59802825.230000108</v>
      </c>
      <c r="D23" s="10">
        <v>316675745.8900001</v>
      </c>
      <c r="E23" s="10">
        <v>133872153.70999999</v>
      </c>
      <c r="F23" s="10">
        <v>129496956.46999998</v>
      </c>
      <c r="G23" s="10">
        <f t="shared" si="2"/>
        <v>182803592.18000013</v>
      </c>
    </row>
    <row r="24" spans="1:7" x14ac:dyDescent="0.2">
      <c r="A24" s="16" t="s">
        <v>31</v>
      </c>
      <c r="B24" s="10">
        <v>138425141.84</v>
      </c>
      <c r="C24" s="10">
        <f t="shared" si="1"/>
        <v>28265713.119999945</v>
      </c>
      <c r="D24" s="10">
        <v>166690854.95999995</v>
      </c>
      <c r="E24" s="10">
        <v>54210804.170000002</v>
      </c>
      <c r="F24" s="10">
        <v>53954892.410000004</v>
      </c>
      <c r="G24" s="10">
        <f t="shared" si="2"/>
        <v>112480050.78999995</v>
      </c>
    </row>
    <row r="25" spans="1:7" x14ac:dyDescent="0.2">
      <c r="A25" s="16" t="s">
        <v>32</v>
      </c>
      <c r="B25" s="10">
        <v>234326493.53</v>
      </c>
      <c r="C25" s="10">
        <f t="shared" si="1"/>
        <v>83507262.790000111</v>
      </c>
      <c r="D25" s="10">
        <v>317833756.32000011</v>
      </c>
      <c r="E25" s="10">
        <v>69466023.249999985</v>
      </c>
      <c r="F25" s="10">
        <v>68471000.109999985</v>
      </c>
      <c r="G25" s="10">
        <f t="shared" si="2"/>
        <v>248367733.07000011</v>
      </c>
    </row>
    <row r="26" spans="1:7" x14ac:dyDescent="0.2">
      <c r="A26" s="16" t="s">
        <v>33</v>
      </c>
      <c r="B26" s="10">
        <v>66346578.409999996</v>
      </c>
      <c r="C26" s="10">
        <f t="shared" si="1"/>
        <v>5791970.4300000072</v>
      </c>
      <c r="D26" s="10">
        <v>72138548.840000004</v>
      </c>
      <c r="E26" s="10">
        <v>62043502.909999996</v>
      </c>
      <c r="F26" s="10">
        <v>60857382.969999999</v>
      </c>
      <c r="G26" s="10">
        <f t="shared" si="2"/>
        <v>10095045.930000007</v>
      </c>
    </row>
    <row r="27" spans="1:7" x14ac:dyDescent="0.2">
      <c r="A27" s="16" t="s">
        <v>34</v>
      </c>
      <c r="B27" s="10">
        <v>926255975.28999949</v>
      </c>
      <c r="C27" s="10">
        <f t="shared" si="1"/>
        <v>106168464.21000051</v>
      </c>
      <c r="D27" s="10">
        <v>1032424439.5</v>
      </c>
      <c r="E27" s="10">
        <v>421453855.07000005</v>
      </c>
      <c r="F27" s="10">
        <v>419323762.57999998</v>
      </c>
      <c r="G27" s="10">
        <f t="shared" si="2"/>
        <v>610970584.42999995</v>
      </c>
    </row>
    <row r="28" spans="1:7" x14ac:dyDescent="0.2">
      <c r="A28" s="16" t="s">
        <v>35</v>
      </c>
      <c r="B28" s="10">
        <v>144274194.94</v>
      </c>
      <c r="C28" s="10">
        <f t="shared" si="1"/>
        <v>4593633.4300000072</v>
      </c>
      <c r="D28" s="10">
        <v>148867828.37</v>
      </c>
      <c r="E28" s="10">
        <v>62733821.090000011</v>
      </c>
      <c r="F28" s="10">
        <v>60156269.630000003</v>
      </c>
      <c r="G28" s="10">
        <f t="shared" si="2"/>
        <v>86134007.280000001</v>
      </c>
    </row>
    <row r="29" spans="1:7" x14ac:dyDescent="0.2">
      <c r="A29" s="16" t="s">
        <v>36</v>
      </c>
      <c r="B29" s="10">
        <v>7766583.5199999996</v>
      </c>
      <c r="C29" s="10">
        <f t="shared" si="1"/>
        <v>-202694.36000000034</v>
      </c>
      <c r="D29" s="10">
        <v>7563889.1599999992</v>
      </c>
      <c r="E29" s="10">
        <v>1292711.1900000002</v>
      </c>
      <c r="F29" s="10">
        <v>1241227.1700000002</v>
      </c>
      <c r="G29" s="10">
        <f t="shared" si="2"/>
        <v>6271177.9699999988</v>
      </c>
    </row>
    <row r="30" spans="1:7" x14ac:dyDescent="0.2">
      <c r="A30" s="16" t="s">
        <v>37</v>
      </c>
      <c r="B30" s="10">
        <v>127829257.45</v>
      </c>
      <c r="C30" s="10">
        <f t="shared" si="1"/>
        <v>-504606.02000001073</v>
      </c>
      <c r="D30" s="10">
        <v>127324651.42999999</v>
      </c>
      <c r="E30" s="10">
        <v>30675018.969999995</v>
      </c>
      <c r="F30" s="10">
        <v>29837418.299999986</v>
      </c>
      <c r="G30" s="10">
        <f t="shared" si="2"/>
        <v>96649632.459999993</v>
      </c>
    </row>
    <row r="31" spans="1:7" x14ac:dyDescent="0.2">
      <c r="A31" s="16" t="s">
        <v>38</v>
      </c>
      <c r="B31" s="10">
        <v>115511000.68999998</v>
      </c>
      <c r="C31" s="10">
        <f t="shared" si="1"/>
        <v>287886.67000000179</v>
      </c>
      <c r="D31" s="10">
        <v>115798887.35999998</v>
      </c>
      <c r="E31" s="10">
        <v>44294154.980000012</v>
      </c>
      <c r="F31" s="10">
        <v>44219426.540000014</v>
      </c>
      <c r="G31" s="10">
        <f t="shared" si="2"/>
        <v>71504732.379999965</v>
      </c>
    </row>
    <row r="32" spans="1:7" x14ac:dyDescent="0.2">
      <c r="A32" s="6" t="s">
        <v>39</v>
      </c>
      <c r="B32" s="15">
        <f>SUM(B33:B41)</f>
        <v>1758545192.6200001</v>
      </c>
      <c r="C32" s="15">
        <f t="shared" ref="C32:G32" si="5">SUM(C33:C41)</f>
        <v>281920421.75000018</v>
      </c>
      <c r="D32" s="15">
        <f t="shared" si="5"/>
        <v>2040465614.3700004</v>
      </c>
      <c r="E32" s="15">
        <f t="shared" si="5"/>
        <v>890042889.89999986</v>
      </c>
      <c r="F32" s="15">
        <f t="shared" si="5"/>
        <v>815880322.42999995</v>
      </c>
      <c r="G32" s="15">
        <f t="shared" si="5"/>
        <v>1150422724.4700003</v>
      </c>
    </row>
    <row r="33" spans="1:7" x14ac:dyDescent="0.2">
      <c r="A33" s="16" t="s">
        <v>40</v>
      </c>
      <c r="B33" s="10">
        <v>1055369216.4600002</v>
      </c>
      <c r="C33" s="10">
        <f t="shared" si="1"/>
        <v>95218257.910000205</v>
      </c>
      <c r="D33" s="10">
        <v>1150587474.3700004</v>
      </c>
      <c r="E33" s="10">
        <v>632146878.62999988</v>
      </c>
      <c r="F33" s="10">
        <v>573629732.3599999</v>
      </c>
      <c r="G33" s="10">
        <f t="shared" si="2"/>
        <v>518440595.74000049</v>
      </c>
    </row>
    <row r="34" spans="1:7" x14ac:dyDescent="0.2">
      <c r="A34" s="16" t="s">
        <v>41</v>
      </c>
      <c r="B34" s="10">
        <v>270058242.06999999</v>
      </c>
      <c r="C34" s="10">
        <f t="shared" si="1"/>
        <v>88599916.040000021</v>
      </c>
      <c r="D34" s="10">
        <v>358658158.11000001</v>
      </c>
      <c r="E34" s="10">
        <v>102102513.55000001</v>
      </c>
      <c r="F34" s="10">
        <v>102102513.55000001</v>
      </c>
      <c r="G34" s="10">
        <f t="shared" si="2"/>
        <v>256555644.56</v>
      </c>
    </row>
    <row r="35" spans="1:7" x14ac:dyDescent="0.2">
      <c r="A35" s="16" t="s">
        <v>42</v>
      </c>
      <c r="B35" s="10">
        <v>116635054</v>
      </c>
      <c r="C35" s="10">
        <f t="shared" si="1"/>
        <v>30402166.389999986</v>
      </c>
      <c r="D35" s="10">
        <v>147037220.38999999</v>
      </c>
      <c r="E35" s="10">
        <v>51843169.660000004</v>
      </c>
      <c r="F35" s="10">
        <v>45090323.039999999</v>
      </c>
      <c r="G35" s="10">
        <f t="shared" si="2"/>
        <v>95194050.729999989</v>
      </c>
    </row>
    <row r="36" spans="1:7" x14ac:dyDescent="0.2">
      <c r="A36" s="16" t="s">
        <v>43</v>
      </c>
      <c r="B36" s="10">
        <v>314484165.81999999</v>
      </c>
      <c r="C36" s="10">
        <f t="shared" si="1"/>
        <v>67700081.409999967</v>
      </c>
      <c r="D36" s="10">
        <v>382184247.22999996</v>
      </c>
      <c r="E36" s="10">
        <v>103311651.16999999</v>
      </c>
      <c r="F36" s="10">
        <v>94419076.589999989</v>
      </c>
      <c r="G36" s="10">
        <f t="shared" si="2"/>
        <v>278872596.05999994</v>
      </c>
    </row>
    <row r="37" spans="1:7" x14ac:dyDescent="0.2">
      <c r="A37" s="16" t="s">
        <v>9</v>
      </c>
      <c r="B37" s="10">
        <v>1798514.27</v>
      </c>
      <c r="C37" s="10">
        <f t="shared" si="1"/>
        <v>0</v>
      </c>
      <c r="D37" s="10">
        <v>1798514.27</v>
      </c>
      <c r="E37" s="10">
        <v>529437.43999999994</v>
      </c>
      <c r="F37" s="10">
        <v>529437.43999999994</v>
      </c>
      <c r="G37" s="10">
        <f t="shared" si="2"/>
        <v>1269076.83</v>
      </c>
    </row>
    <row r="38" spans="1:7" x14ac:dyDescent="0.2">
      <c r="A38" s="16" t="s">
        <v>44</v>
      </c>
      <c r="B38" s="10">
        <v>0</v>
      </c>
      <c r="C38" s="10">
        <f t="shared" si="1"/>
        <v>0</v>
      </c>
      <c r="D38" s="10">
        <v>0</v>
      </c>
      <c r="E38" s="10">
        <v>0</v>
      </c>
      <c r="F38" s="10">
        <v>0</v>
      </c>
      <c r="G38" s="10">
        <f t="shared" si="2"/>
        <v>0</v>
      </c>
    </row>
    <row r="39" spans="1:7" x14ac:dyDescent="0.2">
      <c r="A39" s="16" t="s">
        <v>45</v>
      </c>
      <c r="B39" s="10">
        <v>0</v>
      </c>
      <c r="C39" s="10">
        <f t="shared" si="1"/>
        <v>0</v>
      </c>
      <c r="D39" s="10">
        <v>0</v>
      </c>
      <c r="E39" s="10">
        <v>0</v>
      </c>
      <c r="F39" s="10">
        <v>0</v>
      </c>
      <c r="G39" s="10">
        <f t="shared" si="2"/>
        <v>0</v>
      </c>
    </row>
    <row r="40" spans="1:7" x14ac:dyDescent="0.2">
      <c r="A40" s="16" t="s">
        <v>46</v>
      </c>
      <c r="B40" s="10">
        <v>0</v>
      </c>
      <c r="C40" s="10">
        <f t="shared" si="1"/>
        <v>0</v>
      </c>
      <c r="D40" s="10">
        <v>0</v>
      </c>
      <c r="E40" s="10">
        <v>0</v>
      </c>
      <c r="F40" s="10">
        <v>0</v>
      </c>
      <c r="G40" s="10">
        <f t="shared" si="2"/>
        <v>0</v>
      </c>
    </row>
    <row r="41" spans="1:7" x14ac:dyDescent="0.2">
      <c r="A41" s="16" t="s">
        <v>47</v>
      </c>
      <c r="B41" s="10">
        <v>200000</v>
      </c>
      <c r="C41" s="10">
        <f t="shared" si="1"/>
        <v>0</v>
      </c>
      <c r="D41" s="10">
        <v>200000</v>
      </c>
      <c r="E41" s="10">
        <v>109239.45</v>
      </c>
      <c r="F41" s="10">
        <v>109239.45</v>
      </c>
      <c r="G41" s="10">
        <f t="shared" si="2"/>
        <v>90760.55</v>
      </c>
    </row>
    <row r="42" spans="1:7" x14ac:dyDescent="0.2">
      <c r="A42" s="6" t="s">
        <v>48</v>
      </c>
      <c r="B42" s="15">
        <f>SUM(B43:B51)</f>
        <v>165711555.18999997</v>
      </c>
      <c r="C42" s="15">
        <f t="shared" ref="C42:G42" si="6">SUM(C43:C51)</f>
        <v>82188051.940000042</v>
      </c>
      <c r="D42" s="15">
        <f t="shared" si="6"/>
        <v>247899607.13000003</v>
      </c>
      <c r="E42" s="15">
        <f t="shared" si="6"/>
        <v>48454693.239999995</v>
      </c>
      <c r="F42" s="15">
        <f t="shared" si="6"/>
        <v>48454693.239999995</v>
      </c>
      <c r="G42" s="15">
        <f t="shared" si="6"/>
        <v>199444913.89000002</v>
      </c>
    </row>
    <row r="43" spans="1:7" x14ac:dyDescent="0.2">
      <c r="A43" s="16" t="s">
        <v>49</v>
      </c>
      <c r="B43" s="10">
        <v>55358143.409999982</v>
      </c>
      <c r="C43" s="10">
        <f t="shared" si="1"/>
        <v>24171831.230000034</v>
      </c>
      <c r="D43" s="10">
        <v>79529974.640000015</v>
      </c>
      <c r="E43" s="10">
        <v>15138387.739999993</v>
      </c>
      <c r="F43" s="10">
        <v>15138387.739999993</v>
      </c>
      <c r="G43" s="10">
        <f t="shared" si="2"/>
        <v>64391586.900000021</v>
      </c>
    </row>
    <row r="44" spans="1:7" x14ac:dyDescent="0.2">
      <c r="A44" s="16" t="s">
        <v>50</v>
      </c>
      <c r="B44" s="10">
        <v>3973576.2800000003</v>
      </c>
      <c r="C44" s="10">
        <f t="shared" si="1"/>
        <v>1075921.2299999995</v>
      </c>
      <c r="D44" s="10">
        <v>5049497.51</v>
      </c>
      <c r="E44" s="10">
        <v>2073302.58</v>
      </c>
      <c r="F44" s="10">
        <v>2073302.58</v>
      </c>
      <c r="G44" s="10">
        <f t="shared" si="2"/>
        <v>2976194.9299999997</v>
      </c>
    </row>
    <row r="45" spans="1:7" x14ac:dyDescent="0.2">
      <c r="A45" s="16" t="s">
        <v>51</v>
      </c>
      <c r="B45" s="10">
        <v>10149016.68</v>
      </c>
      <c r="C45" s="10">
        <f t="shared" si="1"/>
        <v>368383.19999999925</v>
      </c>
      <c r="D45" s="10">
        <v>10517399.879999999</v>
      </c>
      <c r="E45" s="10">
        <v>331870.2</v>
      </c>
      <c r="F45" s="10">
        <v>331870.2</v>
      </c>
      <c r="G45" s="10">
        <f t="shared" si="2"/>
        <v>10185529.68</v>
      </c>
    </row>
    <row r="46" spans="1:7" x14ac:dyDescent="0.2">
      <c r="A46" s="16" t="s">
        <v>52</v>
      </c>
      <c r="B46" s="10">
        <v>53845498.879999995</v>
      </c>
      <c r="C46" s="10">
        <f t="shared" si="1"/>
        <v>11795673.190000005</v>
      </c>
      <c r="D46" s="10">
        <v>65641172.07</v>
      </c>
      <c r="E46" s="10">
        <v>9626658.6199999992</v>
      </c>
      <c r="F46" s="10">
        <v>9626658.6199999992</v>
      </c>
      <c r="G46" s="10">
        <f t="shared" si="2"/>
        <v>56014513.450000003</v>
      </c>
    </row>
    <row r="47" spans="1:7" x14ac:dyDescent="0.2">
      <c r="A47" s="16" t="s">
        <v>53</v>
      </c>
      <c r="B47" s="10">
        <v>526930</v>
      </c>
      <c r="C47" s="10">
        <f t="shared" si="1"/>
        <v>13463867.5</v>
      </c>
      <c r="D47" s="10">
        <v>13990797.5</v>
      </c>
      <c r="E47" s="10">
        <v>5286212.8099999996</v>
      </c>
      <c r="F47" s="10">
        <v>5286212.8099999996</v>
      </c>
      <c r="G47" s="10">
        <f t="shared" si="2"/>
        <v>8704584.6900000013</v>
      </c>
    </row>
    <row r="48" spans="1:7" x14ac:dyDescent="0.2">
      <c r="A48" s="16" t="s">
        <v>54</v>
      </c>
      <c r="B48" s="10">
        <v>19101567.740000002</v>
      </c>
      <c r="C48" s="10">
        <f t="shared" si="1"/>
        <v>29068230.100000001</v>
      </c>
      <c r="D48" s="10">
        <v>48169797.840000004</v>
      </c>
      <c r="E48" s="10">
        <v>15464732.550000001</v>
      </c>
      <c r="F48" s="10">
        <v>15464732.550000001</v>
      </c>
      <c r="G48" s="10">
        <f t="shared" si="2"/>
        <v>32705065.290000003</v>
      </c>
    </row>
    <row r="49" spans="1:7" x14ac:dyDescent="0.2">
      <c r="A49" s="16" t="s">
        <v>55</v>
      </c>
      <c r="B49" s="10">
        <v>0</v>
      </c>
      <c r="C49" s="10">
        <f t="shared" si="1"/>
        <v>0</v>
      </c>
      <c r="D49" s="10">
        <v>0</v>
      </c>
      <c r="E49" s="10">
        <v>0</v>
      </c>
      <c r="F49" s="10">
        <v>0</v>
      </c>
      <c r="G49" s="10">
        <f t="shared" si="2"/>
        <v>0</v>
      </c>
    </row>
    <row r="50" spans="1:7" x14ac:dyDescent="0.2">
      <c r="A50" s="16" t="s">
        <v>56</v>
      </c>
      <c r="B50" s="10">
        <v>0</v>
      </c>
      <c r="C50" s="10">
        <f t="shared" si="1"/>
        <v>0</v>
      </c>
      <c r="D50" s="10">
        <v>0</v>
      </c>
      <c r="E50" s="10">
        <v>0</v>
      </c>
      <c r="F50" s="10">
        <v>0</v>
      </c>
      <c r="G50" s="10">
        <f t="shared" si="2"/>
        <v>0</v>
      </c>
    </row>
    <row r="51" spans="1:7" x14ac:dyDescent="0.2">
      <c r="A51" s="16" t="s">
        <v>57</v>
      </c>
      <c r="B51" s="10">
        <v>22756822.199999999</v>
      </c>
      <c r="C51" s="10">
        <f t="shared" si="1"/>
        <v>2244145.4899999984</v>
      </c>
      <c r="D51" s="10">
        <v>25000967.689999998</v>
      </c>
      <c r="E51" s="10">
        <v>533528.74</v>
      </c>
      <c r="F51" s="10">
        <v>533528.74</v>
      </c>
      <c r="G51" s="10">
        <f t="shared" si="2"/>
        <v>24467438.949999999</v>
      </c>
    </row>
    <row r="52" spans="1:7" x14ac:dyDescent="0.2">
      <c r="A52" s="6" t="s">
        <v>58</v>
      </c>
      <c r="B52" s="15">
        <f>SUM(B53:B55)</f>
        <v>591160249.74000001</v>
      </c>
      <c r="C52" s="15">
        <f t="shared" ref="C52:G52" si="7">SUM(C53:C55)</f>
        <v>1927485184.8500013</v>
      </c>
      <c r="D52" s="15">
        <f t="shared" si="7"/>
        <v>2518645434.5900011</v>
      </c>
      <c r="E52" s="15">
        <f t="shared" si="7"/>
        <v>823001736.34000015</v>
      </c>
      <c r="F52" s="15">
        <f t="shared" si="7"/>
        <v>821211911.07000017</v>
      </c>
      <c r="G52" s="15">
        <f t="shared" si="7"/>
        <v>1695643698.250001</v>
      </c>
    </row>
    <row r="53" spans="1:7" x14ac:dyDescent="0.2">
      <c r="A53" s="16" t="s">
        <v>59</v>
      </c>
      <c r="B53" s="10">
        <v>416069785.27000004</v>
      </c>
      <c r="C53" s="10">
        <f t="shared" si="1"/>
        <v>1033380374.7000012</v>
      </c>
      <c r="D53" s="10">
        <v>1449450159.9700012</v>
      </c>
      <c r="E53" s="10">
        <v>415852554.95000023</v>
      </c>
      <c r="F53" s="10">
        <v>415670539.12000024</v>
      </c>
      <c r="G53" s="10">
        <f t="shared" si="2"/>
        <v>1033597605.0200009</v>
      </c>
    </row>
    <row r="54" spans="1:7" x14ac:dyDescent="0.2">
      <c r="A54" s="16" t="s">
        <v>60</v>
      </c>
      <c r="B54" s="10">
        <v>175090464.47</v>
      </c>
      <c r="C54" s="10">
        <f t="shared" si="1"/>
        <v>894104810.1500001</v>
      </c>
      <c r="D54" s="10">
        <v>1069195274.6200001</v>
      </c>
      <c r="E54" s="10">
        <v>407149181.38999999</v>
      </c>
      <c r="F54" s="10">
        <v>405541371.94999999</v>
      </c>
      <c r="G54" s="10">
        <f t="shared" si="2"/>
        <v>662046093.23000014</v>
      </c>
    </row>
    <row r="55" spans="1:7" x14ac:dyDescent="0.2">
      <c r="A55" s="16" t="s">
        <v>61</v>
      </c>
      <c r="B55" s="10">
        <v>0</v>
      </c>
      <c r="C55" s="10">
        <f t="shared" si="1"/>
        <v>0</v>
      </c>
      <c r="D55" s="10">
        <v>0</v>
      </c>
      <c r="E55" s="10">
        <v>0</v>
      </c>
      <c r="F55" s="10">
        <v>0</v>
      </c>
      <c r="G55" s="10">
        <f t="shared" si="2"/>
        <v>0</v>
      </c>
    </row>
    <row r="56" spans="1:7" x14ac:dyDescent="0.2">
      <c r="A56" s="6" t="s">
        <v>62</v>
      </c>
      <c r="B56" s="15">
        <f>SUM(B57:B63)</f>
        <v>359436345.58999997</v>
      </c>
      <c r="C56" s="15">
        <f t="shared" ref="C56:G56" si="8">SUM(C57:C63)</f>
        <v>-169386070.84999996</v>
      </c>
      <c r="D56" s="15">
        <f t="shared" si="8"/>
        <v>190050274.74000001</v>
      </c>
      <c r="E56" s="15">
        <f t="shared" si="8"/>
        <v>0</v>
      </c>
      <c r="F56" s="15">
        <f t="shared" si="8"/>
        <v>0</v>
      </c>
      <c r="G56" s="15">
        <f t="shared" si="8"/>
        <v>190050274.74000001</v>
      </c>
    </row>
    <row r="57" spans="1:7" x14ac:dyDescent="0.2">
      <c r="A57" s="16" t="s">
        <v>63</v>
      </c>
      <c r="B57" s="10">
        <v>0</v>
      </c>
      <c r="C57" s="10">
        <f t="shared" si="1"/>
        <v>0</v>
      </c>
      <c r="D57" s="10">
        <v>0</v>
      </c>
      <c r="E57" s="10">
        <v>0</v>
      </c>
      <c r="F57" s="10">
        <v>0</v>
      </c>
      <c r="G57" s="10">
        <f t="shared" si="2"/>
        <v>0</v>
      </c>
    </row>
    <row r="58" spans="1:7" x14ac:dyDescent="0.2">
      <c r="A58" s="16" t="s">
        <v>64</v>
      </c>
      <c r="B58" s="10">
        <v>0</v>
      </c>
      <c r="C58" s="10">
        <f t="shared" si="1"/>
        <v>0</v>
      </c>
      <c r="D58" s="10">
        <v>0</v>
      </c>
      <c r="E58" s="10">
        <v>0</v>
      </c>
      <c r="F58" s="10">
        <v>0</v>
      </c>
      <c r="G58" s="10">
        <f t="shared" si="2"/>
        <v>0</v>
      </c>
    </row>
    <row r="59" spans="1:7" x14ac:dyDescent="0.2">
      <c r="A59" s="16" t="s">
        <v>65</v>
      </c>
      <c r="B59" s="10">
        <v>0</v>
      </c>
      <c r="C59" s="10">
        <f t="shared" si="1"/>
        <v>0</v>
      </c>
      <c r="D59" s="10">
        <v>0</v>
      </c>
      <c r="E59" s="10">
        <v>0</v>
      </c>
      <c r="F59" s="10">
        <v>0</v>
      </c>
      <c r="G59" s="10">
        <f t="shared" si="2"/>
        <v>0</v>
      </c>
    </row>
    <row r="60" spans="1:7" x14ac:dyDescent="0.2">
      <c r="A60" s="16" t="s">
        <v>66</v>
      </c>
      <c r="B60" s="10">
        <v>0</v>
      </c>
      <c r="C60" s="10">
        <f t="shared" si="1"/>
        <v>0</v>
      </c>
      <c r="D60" s="10">
        <v>0</v>
      </c>
      <c r="E60" s="10">
        <v>0</v>
      </c>
      <c r="F60" s="10">
        <v>0</v>
      </c>
      <c r="G60" s="10">
        <f t="shared" si="2"/>
        <v>0</v>
      </c>
    </row>
    <row r="61" spans="1:7" x14ac:dyDescent="0.2">
      <c r="A61" s="16" t="s">
        <v>67</v>
      </c>
      <c r="B61" s="10">
        <v>0</v>
      </c>
      <c r="C61" s="10">
        <f t="shared" si="1"/>
        <v>0</v>
      </c>
      <c r="D61" s="10">
        <v>0</v>
      </c>
      <c r="E61" s="10">
        <v>0</v>
      </c>
      <c r="F61" s="10">
        <v>0</v>
      </c>
      <c r="G61" s="10">
        <f t="shared" si="2"/>
        <v>0</v>
      </c>
    </row>
    <row r="62" spans="1:7" x14ac:dyDescent="0.2">
      <c r="A62" s="16" t="s">
        <v>68</v>
      </c>
      <c r="B62" s="10">
        <v>0</v>
      </c>
      <c r="C62" s="10">
        <f t="shared" si="1"/>
        <v>0</v>
      </c>
      <c r="D62" s="10">
        <v>0</v>
      </c>
      <c r="E62" s="10">
        <v>0</v>
      </c>
      <c r="F62" s="10">
        <v>0</v>
      </c>
      <c r="G62" s="10">
        <f t="shared" si="2"/>
        <v>0</v>
      </c>
    </row>
    <row r="63" spans="1:7" x14ac:dyDescent="0.2">
      <c r="A63" s="16" t="s">
        <v>69</v>
      </c>
      <c r="B63" s="10">
        <v>359436345.58999997</v>
      </c>
      <c r="C63" s="10">
        <f t="shared" si="1"/>
        <v>-169386070.84999996</v>
      </c>
      <c r="D63" s="10">
        <v>190050274.74000001</v>
      </c>
      <c r="E63" s="10">
        <v>0</v>
      </c>
      <c r="F63" s="10">
        <v>0</v>
      </c>
      <c r="G63" s="10">
        <f t="shared" si="2"/>
        <v>190050274.74000001</v>
      </c>
    </row>
    <row r="64" spans="1:7" x14ac:dyDescent="0.2">
      <c r="A64" s="6" t="s">
        <v>70</v>
      </c>
      <c r="B64" s="15">
        <f>SUM(B65:B67)</f>
        <v>0</v>
      </c>
      <c r="C64" s="15">
        <f t="shared" ref="C64:G64" si="9">SUM(C65:C67)</f>
        <v>0</v>
      </c>
      <c r="D64" s="15">
        <f t="shared" si="9"/>
        <v>0</v>
      </c>
      <c r="E64" s="15">
        <f t="shared" si="9"/>
        <v>0</v>
      </c>
      <c r="F64" s="15">
        <f t="shared" si="9"/>
        <v>0</v>
      </c>
      <c r="G64" s="15">
        <f t="shared" si="9"/>
        <v>0</v>
      </c>
    </row>
    <row r="65" spans="1:7" x14ac:dyDescent="0.2">
      <c r="A65" s="16" t="s">
        <v>10</v>
      </c>
      <c r="B65" s="10">
        <v>0</v>
      </c>
      <c r="C65" s="10">
        <f t="shared" si="1"/>
        <v>0</v>
      </c>
      <c r="D65" s="10">
        <v>0</v>
      </c>
      <c r="E65" s="10">
        <v>0</v>
      </c>
      <c r="F65" s="10">
        <v>0</v>
      </c>
      <c r="G65" s="10">
        <f t="shared" si="2"/>
        <v>0</v>
      </c>
    </row>
    <row r="66" spans="1:7" x14ac:dyDescent="0.2">
      <c r="A66" s="16" t="s">
        <v>71</v>
      </c>
      <c r="B66" s="10">
        <v>0</v>
      </c>
      <c r="C66" s="10">
        <f t="shared" si="1"/>
        <v>0</v>
      </c>
      <c r="D66" s="10">
        <v>0</v>
      </c>
      <c r="E66" s="10">
        <v>0</v>
      </c>
      <c r="F66" s="10">
        <v>0</v>
      </c>
      <c r="G66" s="10">
        <f t="shared" si="2"/>
        <v>0</v>
      </c>
    </row>
    <row r="67" spans="1:7" x14ac:dyDescent="0.2">
      <c r="A67" s="16" t="s">
        <v>72</v>
      </c>
      <c r="B67" s="10">
        <v>0</v>
      </c>
      <c r="C67" s="10">
        <f t="shared" si="1"/>
        <v>0</v>
      </c>
      <c r="D67" s="10">
        <v>0</v>
      </c>
      <c r="E67" s="10">
        <v>0</v>
      </c>
      <c r="F67" s="10">
        <v>0</v>
      </c>
      <c r="G67" s="10">
        <f t="shared" si="2"/>
        <v>0</v>
      </c>
    </row>
    <row r="68" spans="1:7" x14ac:dyDescent="0.2">
      <c r="A68" s="6" t="s">
        <v>73</v>
      </c>
      <c r="B68" s="15">
        <f>SUM(B69:B75)</f>
        <v>241011561.78</v>
      </c>
      <c r="C68" s="15">
        <f t="shared" ref="C68:G68" si="10">SUM(C69:C75)</f>
        <v>0</v>
      </c>
      <c r="D68" s="15">
        <f t="shared" si="10"/>
        <v>241011561.78</v>
      </c>
      <c r="E68" s="15">
        <f t="shared" si="10"/>
        <v>120293416.38000001</v>
      </c>
      <c r="F68" s="15">
        <f t="shared" si="10"/>
        <v>120293416.38000001</v>
      </c>
      <c r="G68" s="15">
        <f t="shared" si="10"/>
        <v>120718145.39999999</v>
      </c>
    </row>
    <row r="69" spans="1:7" x14ac:dyDescent="0.2">
      <c r="A69" s="16" t="s">
        <v>74</v>
      </c>
      <c r="B69" s="10">
        <v>149006030.88</v>
      </c>
      <c r="C69" s="10">
        <f t="shared" si="1"/>
        <v>0</v>
      </c>
      <c r="D69" s="10">
        <v>149006030.88</v>
      </c>
      <c r="E69" s="10">
        <v>73797094.680000007</v>
      </c>
      <c r="F69" s="10">
        <v>73797094.680000007</v>
      </c>
      <c r="G69" s="10">
        <f t="shared" si="2"/>
        <v>75208936.199999988</v>
      </c>
    </row>
    <row r="70" spans="1:7" x14ac:dyDescent="0.2">
      <c r="A70" s="16" t="s">
        <v>75</v>
      </c>
      <c r="B70" s="10">
        <v>89855530.900000006</v>
      </c>
      <c r="C70" s="10">
        <f t="shared" ref="C70:C75" si="11">D70-B70</f>
        <v>0</v>
      </c>
      <c r="D70" s="10">
        <v>89855530.900000006</v>
      </c>
      <c r="E70" s="10">
        <v>46496321.700000003</v>
      </c>
      <c r="F70" s="10">
        <v>46496321.700000003</v>
      </c>
      <c r="G70" s="10">
        <f t="shared" ref="G70:G75" si="12">D70-E70</f>
        <v>43359209.200000003</v>
      </c>
    </row>
    <row r="71" spans="1:7" x14ac:dyDescent="0.2">
      <c r="A71" s="16" t="s">
        <v>76</v>
      </c>
      <c r="B71" s="10">
        <v>0</v>
      </c>
      <c r="C71" s="10">
        <f t="shared" si="11"/>
        <v>0</v>
      </c>
      <c r="D71" s="10">
        <v>0</v>
      </c>
      <c r="E71" s="10">
        <v>0</v>
      </c>
      <c r="F71" s="10">
        <v>0</v>
      </c>
      <c r="G71" s="10">
        <f t="shared" si="12"/>
        <v>0</v>
      </c>
    </row>
    <row r="72" spans="1:7" x14ac:dyDescent="0.2">
      <c r="A72" s="16" t="s">
        <v>77</v>
      </c>
      <c r="B72" s="10">
        <v>150000</v>
      </c>
      <c r="C72" s="10">
        <f t="shared" si="11"/>
        <v>0</v>
      </c>
      <c r="D72" s="10">
        <v>150000</v>
      </c>
      <c r="E72" s="10">
        <v>0</v>
      </c>
      <c r="F72" s="10">
        <v>0</v>
      </c>
      <c r="G72" s="10">
        <f t="shared" si="12"/>
        <v>150000</v>
      </c>
    </row>
    <row r="73" spans="1:7" x14ac:dyDescent="0.2">
      <c r="A73" s="16" t="s">
        <v>78</v>
      </c>
      <c r="B73" s="10">
        <v>2000000</v>
      </c>
      <c r="C73" s="10">
        <f t="shared" si="11"/>
        <v>0</v>
      </c>
      <c r="D73" s="10">
        <v>2000000</v>
      </c>
      <c r="E73" s="10">
        <v>0</v>
      </c>
      <c r="F73" s="10">
        <v>0</v>
      </c>
      <c r="G73" s="10">
        <f t="shared" si="12"/>
        <v>2000000</v>
      </c>
    </row>
    <row r="74" spans="1:7" x14ac:dyDescent="0.2">
      <c r="A74" s="16" t="s">
        <v>79</v>
      </c>
      <c r="B74" s="10">
        <v>0</v>
      </c>
      <c r="C74" s="10">
        <f t="shared" si="11"/>
        <v>0</v>
      </c>
      <c r="D74" s="10">
        <v>0</v>
      </c>
      <c r="E74" s="10">
        <v>0</v>
      </c>
      <c r="F74" s="10">
        <v>0</v>
      </c>
      <c r="G74" s="10">
        <f t="shared" si="12"/>
        <v>0</v>
      </c>
    </row>
    <row r="75" spans="1:7" x14ac:dyDescent="0.2">
      <c r="A75" s="17" t="s">
        <v>80</v>
      </c>
      <c r="B75" s="10">
        <v>0</v>
      </c>
      <c r="C75" s="10">
        <f t="shared" si="11"/>
        <v>0</v>
      </c>
      <c r="D75" s="10">
        <v>0</v>
      </c>
      <c r="E75" s="10">
        <v>0</v>
      </c>
      <c r="F75" s="10">
        <v>0</v>
      </c>
      <c r="G75" s="10">
        <f t="shared" si="12"/>
        <v>0</v>
      </c>
    </row>
    <row r="76" spans="1:7" x14ac:dyDescent="0.2">
      <c r="A76" s="18" t="s">
        <v>8</v>
      </c>
      <c r="B76" s="11">
        <f>B68+B64+B56+B52+B42+B32+B22+B12+B4</f>
        <v>9292638670</v>
      </c>
      <c r="C76" s="11">
        <f t="shared" ref="C76:G76" si="13">C68+C64+C56+C52+C42+C32+C22+C12+C4</f>
        <v>2456881332.4700012</v>
      </c>
      <c r="D76" s="11">
        <f t="shared" si="13"/>
        <v>11749520002.470001</v>
      </c>
      <c r="E76" s="11">
        <f t="shared" si="13"/>
        <v>4487928717.1700001</v>
      </c>
      <c r="F76" s="11">
        <f t="shared" si="13"/>
        <v>4306871986.21</v>
      </c>
      <c r="G76" s="11">
        <f t="shared" si="13"/>
        <v>7261591285.3000011</v>
      </c>
    </row>
    <row r="86" spans="1:6" ht="15" x14ac:dyDescent="0.2">
      <c r="A86" s="8" t="s">
        <v>81</v>
      </c>
      <c r="B86" s="7"/>
      <c r="C86" s="7"/>
      <c r="D86" s="22" t="s">
        <v>82</v>
      </c>
      <c r="E86" s="22"/>
      <c r="F86" s="22"/>
    </row>
    <row r="87" spans="1:6" ht="15" x14ac:dyDescent="0.2">
      <c r="A87" s="9" t="s">
        <v>83</v>
      </c>
      <c r="B87" s="7"/>
      <c r="C87" s="7"/>
      <c r="D87" s="23" t="s">
        <v>84</v>
      </c>
      <c r="E87" s="23"/>
      <c r="F87" s="23"/>
    </row>
  </sheetData>
  <sheetProtection formatCells="0" formatColumns="0" formatRows="0" autoFilter="0"/>
  <mergeCells count="4">
    <mergeCell ref="A1:G1"/>
    <mergeCell ref="G2:G3"/>
    <mergeCell ref="D86:F86"/>
    <mergeCell ref="D87:F87"/>
  </mergeCells>
  <printOptions horizontalCentered="1"/>
  <pageMargins left="0.70866141732283472" right="0.70866141732283472" top="0.74803149606299213" bottom="0.74803149606299213" header="0.31496062992125984" footer="0.31496062992125984"/>
  <pageSetup scale="6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0c865bf4-0f22-4e4d-b041-7b0c1657e5a8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6aa8a68a-ab09-4ac8-a697-fdce915bc567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Elizabeth Casillas Villegas</cp:lastModifiedBy>
  <cp:revision/>
  <cp:lastPrinted>2026-07-27T17:18:55Z</cp:lastPrinted>
  <dcterms:created xsi:type="dcterms:W3CDTF">2014-02-10T03:37:14Z</dcterms:created>
  <dcterms:modified xsi:type="dcterms:W3CDTF">2026-07-30T19:47:56Z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